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Websites\Social Care\"/>
    </mc:Choice>
  </mc:AlternateContent>
  <xr:revisionPtr revIDLastSave="0" documentId="8_{4A970FBD-FFB6-4E88-BE1F-94D1B863B2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pendency assessment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2" l="1"/>
  <c r="C50" i="2"/>
  <c r="C51" i="2"/>
  <c r="C53" i="2"/>
  <c r="M42" i="2"/>
  <c r="M50" i="2"/>
  <c r="M51" i="2"/>
  <c r="M53" i="2"/>
  <c r="O13" i="2"/>
  <c r="Q13" i="2"/>
  <c r="R13" i="2"/>
  <c r="O14" i="2"/>
  <c r="Q14" i="2"/>
  <c r="R14" i="2"/>
  <c r="O15" i="2"/>
  <c r="Q15" i="2"/>
  <c r="R15" i="2"/>
  <c r="O16" i="2"/>
  <c r="Q16" i="2"/>
  <c r="R16" i="2"/>
  <c r="O17" i="2"/>
  <c r="Q17" i="2"/>
  <c r="R17" i="2"/>
  <c r="O18" i="2"/>
  <c r="Q18" i="2"/>
  <c r="R18" i="2"/>
  <c r="O19" i="2"/>
  <c r="Q19" i="2"/>
  <c r="R19" i="2"/>
  <c r="O20" i="2"/>
  <c r="Q20" i="2"/>
  <c r="R20" i="2"/>
  <c r="O21" i="2"/>
  <c r="Q21" i="2"/>
  <c r="R21" i="2"/>
  <c r="O22" i="2"/>
  <c r="Q22" i="2"/>
  <c r="R22" i="2"/>
  <c r="O23" i="2"/>
  <c r="Q23" i="2"/>
  <c r="R23" i="2"/>
  <c r="O24" i="2"/>
  <c r="Q24" i="2"/>
  <c r="R24" i="2"/>
  <c r="O25" i="2"/>
  <c r="Q25" i="2"/>
  <c r="R25" i="2"/>
  <c r="O26" i="2"/>
  <c r="Q26" i="2"/>
  <c r="R26" i="2"/>
  <c r="O27" i="2"/>
  <c r="Q27" i="2"/>
  <c r="R27" i="2"/>
  <c r="O28" i="2"/>
  <c r="Q28" i="2"/>
  <c r="R28" i="2"/>
  <c r="O29" i="2"/>
  <c r="Q29" i="2"/>
  <c r="R29" i="2"/>
  <c r="O30" i="2"/>
  <c r="Q30" i="2"/>
  <c r="R30" i="2"/>
  <c r="O31" i="2"/>
  <c r="Q31" i="2"/>
  <c r="R31" i="2"/>
  <c r="O32" i="2"/>
  <c r="Q32" i="2"/>
  <c r="R32" i="2"/>
  <c r="O33" i="2"/>
  <c r="Q33" i="2"/>
  <c r="R33" i="2"/>
  <c r="O34" i="2"/>
  <c r="Q34" i="2"/>
  <c r="R34" i="2"/>
  <c r="O35" i="2"/>
  <c r="Q35" i="2"/>
  <c r="R35" i="2"/>
  <c r="O36" i="2"/>
  <c r="Q36" i="2"/>
  <c r="R36" i="2"/>
  <c r="O37" i="2"/>
  <c r="Q37" i="2"/>
  <c r="R37" i="2"/>
  <c r="O38" i="2"/>
  <c r="Q38" i="2"/>
  <c r="R38" i="2"/>
  <c r="O39" i="2"/>
  <c r="Q39" i="2"/>
  <c r="R39" i="2"/>
  <c r="O40" i="2"/>
  <c r="Q40" i="2"/>
  <c r="R40" i="2"/>
  <c r="O41" i="2"/>
  <c r="Q41" i="2"/>
  <c r="R41" i="2"/>
  <c r="O12" i="2"/>
  <c r="Q12" i="2"/>
  <c r="R12" i="2"/>
  <c r="R42" i="2"/>
  <c r="D42" i="2"/>
  <c r="D50" i="2"/>
  <c r="D51" i="2"/>
  <c r="E42" i="2"/>
  <c r="E50" i="2"/>
  <c r="E51" i="2"/>
  <c r="F42" i="2"/>
  <c r="F50" i="2"/>
  <c r="F51" i="2"/>
  <c r="G42" i="2"/>
  <c r="G50" i="2"/>
  <c r="G51" i="2"/>
  <c r="H42" i="2"/>
  <c r="H50" i="2"/>
  <c r="H51" i="2"/>
  <c r="I42" i="2"/>
  <c r="I50" i="2"/>
  <c r="I51" i="2"/>
  <c r="J42" i="2"/>
  <c r="J50" i="2"/>
  <c r="J51" i="2"/>
  <c r="K42" i="2"/>
  <c r="K50" i="2"/>
  <c r="K51" i="2"/>
  <c r="L42" i="2"/>
  <c r="L50" i="2"/>
  <c r="L51" i="2"/>
  <c r="N42" i="2"/>
  <c r="N50" i="2"/>
  <c r="N51" i="2"/>
  <c r="P42" i="2"/>
  <c r="N53" i="2"/>
  <c r="L53" i="2"/>
  <c r="K53" i="2"/>
  <c r="J53" i="2"/>
  <c r="I53" i="2"/>
  <c r="H53" i="2"/>
  <c r="G53" i="2"/>
  <c r="F53" i="2"/>
  <c r="E53" i="2"/>
  <c r="D53" i="2"/>
  <c r="Q42" i="2"/>
  <c r="O42" i="2"/>
</calcChain>
</file>

<file path=xl/sharedStrings.xml><?xml version="1.0" encoding="utf-8"?>
<sst xmlns="http://schemas.openxmlformats.org/spreadsheetml/2006/main" count="58" uniqueCount="42">
  <si>
    <t>Getting out of bed</t>
  </si>
  <si>
    <t>Breakfast</t>
  </si>
  <si>
    <t>Morning activities</t>
  </si>
  <si>
    <t>Lunch</t>
  </si>
  <si>
    <t>Afternoon activities</t>
  </si>
  <si>
    <t>Teatime</t>
  </si>
  <si>
    <t>Evening activities</t>
  </si>
  <si>
    <t>Date of assessment</t>
  </si>
  <si>
    <t>Minutes per night (9pm-7am)</t>
  </si>
  <si>
    <t>Total minutes per 24 hr period</t>
  </si>
  <si>
    <t>Total no of care hours per 24hrs</t>
  </si>
  <si>
    <t>Getting ready and into bed</t>
  </si>
  <si>
    <t>Minimum number of staff on duty</t>
  </si>
  <si>
    <t>7 to 8</t>
  </si>
  <si>
    <t>8 to 9</t>
  </si>
  <si>
    <t>9 to 10</t>
  </si>
  <si>
    <t>10 to 12</t>
  </si>
  <si>
    <t>12 to 1</t>
  </si>
  <si>
    <t>1 to 2</t>
  </si>
  <si>
    <t>2 to 4</t>
  </si>
  <si>
    <t>4 to 5</t>
  </si>
  <si>
    <t>5 to 6</t>
  </si>
  <si>
    <t>6 to 8</t>
  </si>
  <si>
    <t>Extra staff required</t>
  </si>
  <si>
    <t>Staffing Levels Calculator</t>
  </si>
  <si>
    <t>6 to 7</t>
  </si>
  <si>
    <t>Room No</t>
  </si>
  <si>
    <t>All Service Users</t>
  </si>
  <si>
    <t>Dependency Assessment Based Staffing Levels Calculation for a Care Home</t>
  </si>
  <si>
    <t>Totals</t>
  </si>
  <si>
    <t>Personal  care</t>
  </si>
  <si>
    <t>Personal  care (am)</t>
  </si>
  <si>
    <t>Personal  care (pm)</t>
  </si>
  <si>
    <t>A.N Example</t>
  </si>
  <si>
    <t>Name</t>
  </si>
  <si>
    <r>
      <rPr>
        <b/>
        <sz val="11"/>
        <color theme="1"/>
        <rFont val="Calibri"/>
        <family val="2"/>
        <scheme val="minor"/>
      </rPr>
      <t xml:space="preserve">Daytime Degree of support (minutes)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Note: If care is required by 2 staff enter double the time i.e 10 mins by 2 staff - enter 20 mins</t>
    </r>
  </si>
  <si>
    <t>Total Daytime minutes (7am-9pm)</t>
  </si>
  <si>
    <t>Assessment by</t>
  </si>
  <si>
    <t>Input Required</t>
  </si>
  <si>
    <t>Automatic</t>
  </si>
  <si>
    <t xml:space="preserve">Bedtime Personal care </t>
  </si>
  <si>
    <r>
      <t xml:space="preserve">Actual staff on duty </t>
    </r>
    <r>
      <rPr>
        <sz val="10"/>
        <color rgb="FFFF0000"/>
        <rFont val="Calibri"/>
        <scheme val="minor"/>
      </rPr>
      <t>(Input)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</si>
</sst>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0"/>
      <name val="Calibri"/>
      <scheme val="minor"/>
    </font>
    <font>
      <b/>
      <sz val="11"/>
      <color theme="0"/>
      <name val="Calibri"/>
      <scheme val="minor"/>
    </font>
    <font>
      <sz val="10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/>
      <diagonal/>
    </border>
    <border>
      <left style="thin">
        <color auto="1"/>
      </left>
      <right style="thin">
        <color theme="0" tint="-0.249977111117893"/>
      </right>
      <top/>
      <bottom/>
      <diagonal/>
    </border>
    <border>
      <left style="thin">
        <color auto="1"/>
      </left>
      <right style="thin">
        <color theme="0" tint="-0.249977111117893"/>
      </right>
      <top/>
      <bottom style="thin">
        <color auto="1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6" fillId="5" borderId="12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5" fillId="5" borderId="9" xfId="0" applyNumberFormat="1" applyFont="1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0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164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9" xfId="0" applyFont="1" applyFill="1" applyBorder="1" applyAlignment="1" applyProtection="1">
      <alignment horizontal="center" vertical="center" wrapText="1"/>
      <protection locked="0"/>
    </xf>
    <xf numFmtId="0" fontId="0" fillId="5" borderId="11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0" fontId="0" fillId="7" borderId="6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112889</xdr:colOff>
      <xdr:row>0</xdr:row>
      <xdr:rowOff>0</xdr:rowOff>
    </xdr:from>
    <xdr:to>
      <xdr:col>3</xdr:col>
      <xdr:colOff>508000</xdr:colOff>
      <xdr:row>2</xdr:row>
      <xdr:rowOff>226136</xdr:rowOff>
    </xdr:to>
    <xdr:pic>
      <xdr:nvPicPr>
        <xdr:cNvPr id="5" name="Picture 4" descr="Untitled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89" y="0"/>
          <a:ext cx="3541889" cy="875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showGridLines="0" tabSelected="1" zoomScale="90" zoomScaleNormal="90" zoomScalePageLayoutView="90" workbookViewId="0">
      <selection activeCell="P12" sqref="P12"/>
    </sheetView>
  </sheetViews>
  <sheetFormatPr defaultColWidth="0" defaultRowHeight="26.1" customHeight="1" zeroHeight="1" x14ac:dyDescent="0.25"/>
  <cols>
    <col min="1" max="1" width="8.140625" style="10" customWidth="1"/>
    <col min="2" max="2" width="25" style="10" bestFit="1" customWidth="1"/>
    <col min="3" max="14" width="8.140625" style="1" customWidth="1"/>
    <col min="15" max="18" width="16.85546875" style="1" customWidth="1"/>
    <col min="19" max="19" width="8.140625" style="1" customWidth="1"/>
    <col min="20" max="26" width="0" style="1" hidden="1" customWidth="1"/>
    <col min="27" max="16384" width="12.28515625" style="1" hidden="1"/>
  </cols>
  <sheetData>
    <row r="1" spans="1:25" ht="26.1" customHeight="1" x14ac:dyDescent="0.25"/>
    <row r="2" spans="1:25" ht="26.1" customHeight="1" x14ac:dyDescent="0.25"/>
    <row r="3" spans="1:25" ht="26.1" customHeight="1" x14ac:dyDescent="0.25"/>
    <row r="4" spans="1:25" ht="26.1" customHeight="1" x14ac:dyDescent="0.25">
      <c r="A4" s="68" t="s">
        <v>28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</row>
    <row r="5" spans="1:25" ht="26.1" customHeight="1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5" ht="26.1" customHeight="1" x14ac:dyDescent="0.25">
      <c r="A6" s="1"/>
      <c r="B6" s="18" t="s">
        <v>7</v>
      </c>
      <c r="C6" s="71"/>
      <c r="D6" s="72"/>
      <c r="E6" s="72"/>
      <c r="F6" s="73"/>
    </row>
    <row r="7" spans="1:25" ht="26.1" customHeight="1" x14ac:dyDescent="0.25">
      <c r="A7" s="1"/>
      <c r="B7" s="18" t="s">
        <v>37</v>
      </c>
      <c r="C7" s="71"/>
      <c r="D7" s="72"/>
      <c r="E7" s="72"/>
      <c r="F7" s="73"/>
    </row>
    <row r="8" spans="1:25" ht="26.1" customHeight="1" x14ac:dyDescent="0.25">
      <c r="A8" s="1"/>
      <c r="B8" s="1"/>
    </row>
    <row r="9" spans="1:25" ht="26.1" customHeight="1" x14ac:dyDescent="0.25">
      <c r="A9" s="1"/>
      <c r="B9" s="1"/>
      <c r="C9" s="88" t="s">
        <v>38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20" t="s">
        <v>39</v>
      </c>
      <c r="P9" s="21" t="s">
        <v>38</v>
      </c>
      <c r="Q9" s="91" t="s">
        <v>39</v>
      </c>
      <c r="R9" s="92"/>
    </row>
    <row r="10" spans="1:25" ht="51" customHeight="1" x14ac:dyDescent="0.25">
      <c r="A10" s="78" t="s">
        <v>26</v>
      </c>
      <c r="B10" s="80" t="s">
        <v>34</v>
      </c>
      <c r="C10" s="74" t="s">
        <v>35</v>
      </c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7"/>
      <c r="O10" s="82" t="s">
        <v>36</v>
      </c>
      <c r="P10" s="84" t="s">
        <v>8</v>
      </c>
      <c r="Q10" s="86" t="s">
        <v>9</v>
      </c>
      <c r="R10" s="82" t="s">
        <v>10</v>
      </c>
    </row>
    <row r="11" spans="1:25" ht="26.1" customHeight="1" x14ac:dyDescent="0.25">
      <c r="A11" s="79"/>
      <c r="B11" s="81"/>
      <c r="C11" s="13" t="s">
        <v>0</v>
      </c>
      <c r="D11" s="14" t="s">
        <v>30</v>
      </c>
      <c r="E11" s="14" t="s">
        <v>1</v>
      </c>
      <c r="F11" s="14" t="s">
        <v>2</v>
      </c>
      <c r="G11" s="14" t="s">
        <v>31</v>
      </c>
      <c r="H11" s="14" t="s">
        <v>3</v>
      </c>
      <c r="I11" s="14" t="s">
        <v>4</v>
      </c>
      <c r="J11" s="14" t="s">
        <v>32</v>
      </c>
      <c r="K11" s="14" t="s">
        <v>5</v>
      </c>
      <c r="L11" s="14" t="s">
        <v>6</v>
      </c>
      <c r="M11" s="14" t="s">
        <v>40</v>
      </c>
      <c r="N11" s="15" t="s">
        <v>11</v>
      </c>
      <c r="O11" s="83"/>
      <c r="P11" s="85"/>
      <c r="Q11" s="87"/>
      <c r="R11" s="83"/>
    </row>
    <row r="12" spans="1:25" ht="26.1" customHeight="1" x14ac:dyDescent="0.25">
      <c r="A12" s="41">
        <v>1</v>
      </c>
      <c r="B12" s="42" t="s">
        <v>33</v>
      </c>
      <c r="C12" s="43">
        <v>10</v>
      </c>
      <c r="D12" s="44">
        <v>5</v>
      </c>
      <c r="E12" s="44">
        <v>1</v>
      </c>
      <c r="F12" s="44">
        <v>3</v>
      </c>
      <c r="G12" s="44">
        <v>2</v>
      </c>
      <c r="H12" s="44">
        <v>1</v>
      </c>
      <c r="I12" s="44">
        <v>5</v>
      </c>
      <c r="J12" s="44">
        <v>10</v>
      </c>
      <c r="K12" s="44">
        <v>15</v>
      </c>
      <c r="L12" s="44">
        <v>10</v>
      </c>
      <c r="M12" s="44">
        <v>10</v>
      </c>
      <c r="N12" s="44">
        <v>10</v>
      </c>
      <c r="O12" s="11">
        <f t="shared" ref="O12:O41" si="0">IF(SUM(C12:N12)&gt;0,SUM(C12:N12),"")</f>
        <v>82</v>
      </c>
      <c r="P12" s="49">
        <v>0</v>
      </c>
      <c r="Q12" s="12">
        <f>IF(SUM(O12:P12)&gt;0,SUM(O12:P12),"")</f>
        <v>82</v>
      </c>
      <c r="R12" s="51">
        <f>IF(ISERROR(Q12/60),"",Q12/60)</f>
        <v>1.3666666666666667</v>
      </c>
      <c r="T12" s="4"/>
      <c r="U12" s="4"/>
      <c r="V12" s="4"/>
      <c r="W12" s="4"/>
      <c r="X12" s="4"/>
      <c r="Y12" s="4"/>
    </row>
    <row r="13" spans="1:25" ht="26.1" customHeight="1" x14ac:dyDescent="0.25">
      <c r="A13" s="41">
        <v>2</v>
      </c>
      <c r="B13" s="42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11" t="str">
        <f t="shared" si="0"/>
        <v/>
      </c>
      <c r="P13" s="49"/>
      <c r="Q13" s="12" t="str">
        <f t="shared" ref="Q13:Q41" si="1">IF(SUM(O13:P13)&gt;0,SUM(O13:P13),"")</f>
        <v/>
      </c>
      <c r="R13" s="52" t="str">
        <f t="shared" ref="R13:R41" si="2">IF(ISERROR(Q13/60),"",Q13/60)</f>
        <v/>
      </c>
    </row>
    <row r="14" spans="1:25" ht="26.1" customHeight="1" x14ac:dyDescent="0.25">
      <c r="A14" s="41">
        <v>3</v>
      </c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1" t="str">
        <f t="shared" si="0"/>
        <v/>
      </c>
      <c r="P14" s="49"/>
      <c r="Q14" s="12" t="str">
        <f t="shared" si="1"/>
        <v/>
      </c>
      <c r="R14" s="52" t="str">
        <f t="shared" si="2"/>
        <v/>
      </c>
    </row>
    <row r="15" spans="1:25" ht="26.1" customHeight="1" x14ac:dyDescent="0.25">
      <c r="A15" s="41">
        <v>4</v>
      </c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1" t="str">
        <f t="shared" si="0"/>
        <v/>
      </c>
      <c r="P15" s="49"/>
      <c r="Q15" s="12" t="str">
        <f t="shared" si="1"/>
        <v/>
      </c>
      <c r="R15" s="52" t="str">
        <f t="shared" si="2"/>
        <v/>
      </c>
    </row>
    <row r="16" spans="1:25" ht="26.1" customHeight="1" x14ac:dyDescent="0.25">
      <c r="A16" s="41">
        <v>5</v>
      </c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1" t="str">
        <f t="shared" si="0"/>
        <v/>
      </c>
      <c r="P16" s="49"/>
      <c r="Q16" s="12" t="str">
        <f t="shared" si="1"/>
        <v/>
      </c>
      <c r="R16" s="52" t="str">
        <f t="shared" si="2"/>
        <v/>
      </c>
    </row>
    <row r="17" spans="1:18" ht="26.1" customHeight="1" x14ac:dyDescent="0.25">
      <c r="A17" s="41">
        <v>6</v>
      </c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1" t="str">
        <f t="shared" si="0"/>
        <v/>
      </c>
      <c r="P17" s="49"/>
      <c r="Q17" s="12" t="str">
        <f t="shared" si="1"/>
        <v/>
      </c>
      <c r="R17" s="52" t="str">
        <f t="shared" si="2"/>
        <v/>
      </c>
    </row>
    <row r="18" spans="1:18" ht="26.1" customHeight="1" x14ac:dyDescent="0.25">
      <c r="A18" s="41">
        <v>7</v>
      </c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1" t="str">
        <f t="shared" si="0"/>
        <v/>
      </c>
      <c r="P18" s="49"/>
      <c r="Q18" s="12" t="str">
        <f t="shared" si="1"/>
        <v/>
      </c>
      <c r="R18" s="52" t="str">
        <f t="shared" si="2"/>
        <v/>
      </c>
    </row>
    <row r="19" spans="1:18" ht="26.1" customHeight="1" x14ac:dyDescent="0.25">
      <c r="A19" s="41">
        <v>8</v>
      </c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1" t="str">
        <f t="shared" si="0"/>
        <v/>
      </c>
      <c r="P19" s="49"/>
      <c r="Q19" s="12" t="str">
        <f t="shared" si="1"/>
        <v/>
      </c>
      <c r="R19" s="52" t="str">
        <f t="shared" si="2"/>
        <v/>
      </c>
    </row>
    <row r="20" spans="1:18" ht="26.1" customHeight="1" x14ac:dyDescent="0.25">
      <c r="A20" s="41">
        <v>9</v>
      </c>
      <c r="B20" s="42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1" t="str">
        <f t="shared" si="0"/>
        <v/>
      </c>
      <c r="P20" s="49"/>
      <c r="Q20" s="12" t="str">
        <f t="shared" si="1"/>
        <v/>
      </c>
      <c r="R20" s="52" t="str">
        <f t="shared" si="2"/>
        <v/>
      </c>
    </row>
    <row r="21" spans="1:18" ht="26.1" customHeight="1" x14ac:dyDescent="0.25">
      <c r="A21" s="41">
        <v>10</v>
      </c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1" t="str">
        <f t="shared" si="0"/>
        <v/>
      </c>
      <c r="P21" s="49"/>
      <c r="Q21" s="12" t="str">
        <f t="shared" si="1"/>
        <v/>
      </c>
      <c r="R21" s="52" t="str">
        <f t="shared" si="2"/>
        <v/>
      </c>
    </row>
    <row r="22" spans="1:18" ht="26.1" customHeight="1" x14ac:dyDescent="0.25">
      <c r="A22" s="41">
        <v>11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1" t="str">
        <f t="shared" si="0"/>
        <v/>
      </c>
      <c r="P22" s="49"/>
      <c r="Q22" s="12" t="str">
        <f t="shared" si="1"/>
        <v/>
      </c>
      <c r="R22" s="52" t="str">
        <f t="shared" si="2"/>
        <v/>
      </c>
    </row>
    <row r="23" spans="1:18" ht="26.1" customHeight="1" x14ac:dyDescent="0.25">
      <c r="A23" s="41">
        <v>12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1" t="str">
        <f t="shared" si="0"/>
        <v/>
      </c>
      <c r="P23" s="49"/>
      <c r="Q23" s="12" t="str">
        <f t="shared" si="1"/>
        <v/>
      </c>
      <c r="R23" s="52" t="str">
        <f t="shared" si="2"/>
        <v/>
      </c>
    </row>
    <row r="24" spans="1:18" ht="26.1" customHeight="1" x14ac:dyDescent="0.25">
      <c r="A24" s="41">
        <v>13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11" t="str">
        <f t="shared" si="0"/>
        <v/>
      </c>
      <c r="P24" s="49"/>
      <c r="Q24" s="12" t="str">
        <f t="shared" si="1"/>
        <v/>
      </c>
      <c r="R24" s="52" t="str">
        <f t="shared" si="2"/>
        <v/>
      </c>
    </row>
    <row r="25" spans="1:18" ht="26.1" customHeight="1" x14ac:dyDescent="0.25">
      <c r="A25" s="41">
        <v>14</v>
      </c>
      <c r="B25" s="42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11" t="str">
        <f t="shared" si="0"/>
        <v/>
      </c>
      <c r="P25" s="49"/>
      <c r="Q25" s="12" t="str">
        <f t="shared" si="1"/>
        <v/>
      </c>
      <c r="R25" s="52" t="str">
        <f t="shared" si="2"/>
        <v/>
      </c>
    </row>
    <row r="26" spans="1:18" ht="26.1" customHeight="1" x14ac:dyDescent="0.25">
      <c r="A26" s="41">
        <v>15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1" t="str">
        <f t="shared" si="0"/>
        <v/>
      </c>
      <c r="P26" s="49"/>
      <c r="Q26" s="12" t="str">
        <f t="shared" si="1"/>
        <v/>
      </c>
      <c r="R26" s="52" t="str">
        <f t="shared" si="2"/>
        <v/>
      </c>
    </row>
    <row r="27" spans="1:18" ht="26.1" customHeight="1" x14ac:dyDescent="0.25">
      <c r="A27" s="41">
        <v>16</v>
      </c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1" t="str">
        <f t="shared" si="0"/>
        <v/>
      </c>
      <c r="P27" s="49"/>
      <c r="Q27" s="12" t="str">
        <f t="shared" si="1"/>
        <v/>
      </c>
      <c r="R27" s="52" t="str">
        <f t="shared" si="2"/>
        <v/>
      </c>
    </row>
    <row r="28" spans="1:18" ht="26.1" customHeight="1" x14ac:dyDescent="0.25">
      <c r="A28" s="41">
        <v>17</v>
      </c>
      <c r="B28" s="42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11" t="str">
        <f t="shared" si="0"/>
        <v/>
      </c>
      <c r="P28" s="49"/>
      <c r="Q28" s="12" t="str">
        <f t="shared" si="1"/>
        <v/>
      </c>
      <c r="R28" s="52" t="str">
        <f t="shared" si="2"/>
        <v/>
      </c>
    </row>
    <row r="29" spans="1:18" ht="26.1" customHeight="1" x14ac:dyDescent="0.25">
      <c r="A29" s="41">
        <v>18</v>
      </c>
      <c r="B29" s="4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11" t="str">
        <f t="shared" si="0"/>
        <v/>
      </c>
      <c r="P29" s="49"/>
      <c r="Q29" s="12" t="str">
        <f t="shared" si="1"/>
        <v/>
      </c>
      <c r="R29" s="52" t="str">
        <f t="shared" si="2"/>
        <v/>
      </c>
    </row>
    <row r="30" spans="1:18" ht="26.1" customHeight="1" x14ac:dyDescent="0.25">
      <c r="A30" s="41">
        <v>19</v>
      </c>
      <c r="B30" s="42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11" t="str">
        <f t="shared" si="0"/>
        <v/>
      </c>
      <c r="P30" s="49"/>
      <c r="Q30" s="12" t="str">
        <f t="shared" si="1"/>
        <v/>
      </c>
      <c r="R30" s="52" t="str">
        <f t="shared" si="2"/>
        <v/>
      </c>
    </row>
    <row r="31" spans="1:18" ht="26.1" customHeight="1" x14ac:dyDescent="0.25">
      <c r="A31" s="41">
        <v>20</v>
      </c>
      <c r="B31" s="4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1" t="str">
        <f t="shared" si="0"/>
        <v/>
      </c>
      <c r="P31" s="49"/>
      <c r="Q31" s="12" t="str">
        <f t="shared" si="1"/>
        <v/>
      </c>
      <c r="R31" s="52" t="str">
        <f t="shared" si="2"/>
        <v/>
      </c>
    </row>
    <row r="32" spans="1:18" ht="26.1" customHeight="1" x14ac:dyDescent="0.25">
      <c r="A32" s="41">
        <v>21</v>
      </c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11" t="str">
        <f t="shared" si="0"/>
        <v/>
      </c>
      <c r="P32" s="49"/>
      <c r="Q32" s="12" t="str">
        <f t="shared" si="1"/>
        <v/>
      </c>
      <c r="R32" s="52" t="str">
        <f t="shared" si="2"/>
        <v/>
      </c>
    </row>
    <row r="33" spans="1:19" ht="26.1" customHeight="1" x14ac:dyDescent="0.25">
      <c r="A33" s="41">
        <v>22</v>
      </c>
      <c r="B33" s="42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11" t="str">
        <f t="shared" si="0"/>
        <v/>
      </c>
      <c r="P33" s="49"/>
      <c r="Q33" s="12" t="str">
        <f t="shared" si="1"/>
        <v/>
      </c>
      <c r="R33" s="52" t="str">
        <f t="shared" si="2"/>
        <v/>
      </c>
    </row>
    <row r="34" spans="1:19" ht="26.1" customHeight="1" x14ac:dyDescent="0.25">
      <c r="A34" s="41">
        <v>23</v>
      </c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11" t="str">
        <f t="shared" si="0"/>
        <v/>
      </c>
      <c r="P34" s="49"/>
      <c r="Q34" s="12" t="str">
        <f t="shared" si="1"/>
        <v/>
      </c>
      <c r="R34" s="52" t="str">
        <f t="shared" si="2"/>
        <v/>
      </c>
    </row>
    <row r="35" spans="1:19" ht="26.1" customHeight="1" x14ac:dyDescent="0.25">
      <c r="A35" s="41">
        <v>24</v>
      </c>
      <c r="B35" s="42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11" t="str">
        <f t="shared" si="0"/>
        <v/>
      </c>
      <c r="P35" s="49"/>
      <c r="Q35" s="12" t="str">
        <f t="shared" si="1"/>
        <v/>
      </c>
      <c r="R35" s="52" t="str">
        <f t="shared" si="2"/>
        <v/>
      </c>
    </row>
    <row r="36" spans="1:19" ht="26.1" customHeight="1" x14ac:dyDescent="0.25">
      <c r="A36" s="41">
        <v>25</v>
      </c>
      <c r="B36" s="42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11" t="str">
        <f t="shared" si="0"/>
        <v/>
      </c>
      <c r="P36" s="49"/>
      <c r="Q36" s="12" t="str">
        <f t="shared" si="1"/>
        <v/>
      </c>
      <c r="R36" s="52" t="str">
        <f t="shared" si="2"/>
        <v/>
      </c>
    </row>
    <row r="37" spans="1:19" ht="26.1" customHeight="1" x14ac:dyDescent="0.25">
      <c r="A37" s="41">
        <v>26</v>
      </c>
      <c r="B37" s="42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11" t="str">
        <f t="shared" si="0"/>
        <v/>
      </c>
      <c r="P37" s="49"/>
      <c r="Q37" s="12" t="str">
        <f t="shared" si="1"/>
        <v/>
      </c>
      <c r="R37" s="52" t="str">
        <f t="shared" si="2"/>
        <v/>
      </c>
    </row>
    <row r="38" spans="1:19" ht="26.1" customHeight="1" x14ac:dyDescent="0.25">
      <c r="A38" s="41">
        <v>27</v>
      </c>
      <c r="B38" s="42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1" t="str">
        <f t="shared" si="0"/>
        <v/>
      </c>
      <c r="P38" s="49"/>
      <c r="Q38" s="12" t="str">
        <f t="shared" si="1"/>
        <v/>
      </c>
      <c r="R38" s="52" t="str">
        <f t="shared" si="2"/>
        <v/>
      </c>
    </row>
    <row r="39" spans="1:19" ht="26.1" customHeight="1" x14ac:dyDescent="0.25">
      <c r="A39" s="41">
        <v>28</v>
      </c>
      <c r="B39" s="42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11" t="str">
        <f t="shared" si="0"/>
        <v/>
      </c>
      <c r="P39" s="49"/>
      <c r="Q39" s="12" t="str">
        <f t="shared" si="1"/>
        <v/>
      </c>
      <c r="R39" s="52" t="str">
        <f t="shared" si="2"/>
        <v/>
      </c>
    </row>
    <row r="40" spans="1:19" ht="26.1" customHeight="1" x14ac:dyDescent="0.25">
      <c r="A40" s="41">
        <v>29</v>
      </c>
      <c r="B40" s="42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1" t="str">
        <f t="shared" si="0"/>
        <v/>
      </c>
      <c r="P40" s="49"/>
      <c r="Q40" s="12" t="str">
        <f t="shared" si="1"/>
        <v/>
      </c>
      <c r="R40" s="52" t="str">
        <f t="shared" si="2"/>
        <v/>
      </c>
    </row>
    <row r="41" spans="1:19" ht="26.1" customHeight="1" x14ac:dyDescent="0.25">
      <c r="A41" s="4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17" t="str">
        <f t="shared" si="0"/>
        <v/>
      </c>
      <c r="P41" s="50"/>
      <c r="Q41" s="16" t="str">
        <f t="shared" si="1"/>
        <v/>
      </c>
      <c r="R41" s="53" t="str">
        <f t="shared" si="2"/>
        <v/>
      </c>
    </row>
    <row r="42" spans="1:19" s="5" customFormat="1" ht="26.1" customHeight="1" x14ac:dyDescent="0.25">
      <c r="A42" s="19"/>
      <c r="B42" s="40" t="s">
        <v>29</v>
      </c>
      <c r="C42" s="54">
        <f t="shared" ref="C42:R42" si="3">SUM(C12:C41)</f>
        <v>10</v>
      </c>
      <c r="D42" s="55">
        <f t="shared" si="3"/>
        <v>5</v>
      </c>
      <c r="E42" s="55">
        <f t="shared" si="3"/>
        <v>1</v>
      </c>
      <c r="F42" s="55">
        <f t="shared" si="3"/>
        <v>3</v>
      </c>
      <c r="G42" s="55">
        <f t="shared" si="3"/>
        <v>2</v>
      </c>
      <c r="H42" s="55">
        <f t="shared" si="3"/>
        <v>1</v>
      </c>
      <c r="I42" s="55">
        <f t="shared" si="3"/>
        <v>5</v>
      </c>
      <c r="J42" s="55">
        <f t="shared" si="3"/>
        <v>10</v>
      </c>
      <c r="K42" s="55">
        <f t="shared" si="3"/>
        <v>15</v>
      </c>
      <c r="L42" s="55">
        <f t="shared" si="3"/>
        <v>10</v>
      </c>
      <c r="M42" s="55">
        <f t="shared" si="3"/>
        <v>10</v>
      </c>
      <c r="N42" s="55">
        <f t="shared" si="3"/>
        <v>10</v>
      </c>
      <c r="O42" s="56">
        <f t="shared" si="3"/>
        <v>82</v>
      </c>
      <c r="P42" s="57">
        <f t="shared" si="3"/>
        <v>0</v>
      </c>
      <c r="Q42" s="54">
        <f t="shared" si="3"/>
        <v>82</v>
      </c>
      <c r="R42" s="58">
        <f t="shared" si="3"/>
        <v>1.3666666666666667</v>
      </c>
    </row>
    <row r="43" spans="1:19" s="5" customFormat="1" ht="26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5" customFormat="1" ht="26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6.1" customHeight="1" x14ac:dyDescent="0.25">
      <c r="A45" s="62" t="s">
        <v>24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  <c r="O45"/>
      <c r="P45"/>
      <c r="Q45"/>
      <c r="R45"/>
    </row>
    <row r="46" spans="1:19" ht="26.1" customHeight="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/>
      <c r="P46"/>
      <c r="Q46"/>
      <c r="R46"/>
    </row>
    <row r="47" spans="1:19" ht="26.1" customHeight="1" x14ac:dyDescent="0.25">
      <c r="A47" s="6"/>
      <c r="B47" s="6"/>
      <c r="C47" s="24" t="s">
        <v>25</v>
      </c>
      <c r="D47" s="25" t="s">
        <v>13</v>
      </c>
      <c r="E47" s="26" t="s">
        <v>14</v>
      </c>
      <c r="F47" s="26" t="s">
        <v>15</v>
      </c>
      <c r="G47" s="27" t="s">
        <v>16</v>
      </c>
      <c r="H47" s="26" t="s">
        <v>17</v>
      </c>
      <c r="I47" s="26" t="s">
        <v>18</v>
      </c>
      <c r="J47" s="26" t="s">
        <v>19</v>
      </c>
      <c r="K47" s="26" t="s">
        <v>20</v>
      </c>
      <c r="L47" s="26" t="s">
        <v>21</v>
      </c>
      <c r="M47" s="26" t="s">
        <v>22</v>
      </c>
      <c r="N47" s="28" t="s">
        <v>14</v>
      </c>
      <c r="O47"/>
      <c r="P47"/>
      <c r="Q47"/>
      <c r="R47"/>
    </row>
    <row r="48" spans="1:19" ht="26.1" customHeight="1" x14ac:dyDescent="0.25">
      <c r="A48" s="6"/>
      <c r="B48" s="6"/>
      <c r="C48" s="7"/>
      <c r="D48" s="8"/>
      <c r="E48" s="9"/>
      <c r="F48" s="9"/>
      <c r="G48" s="7"/>
      <c r="H48" s="9"/>
      <c r="I48" s="9"/>
      <c r="J48" s="9"/>
      <c r="K48" s="9"/>
      <c r="L48" s="9"/>
      <c r="M48" s="9"/>
      <c r="N48" s="9"/>
      <c r="O48"/>
      <c r="P48"/>
      <c r="Q48"/>
      <c r="R48"/>
    </row>
    <row r="49" spans="1:18" ht="26.1" customHeight="1" x14ac:dyDescent="0.25">
      <c r="A49"/>
      <c r="B49"/>
      <c r="C49" s="13" t="s">
        <v>0</v>
      </c>
      <c r="D49" s="14" t="s">
        <v>30</v>
      </c>
      <c r="E49" s="14" t="s">
        <v>1</v>
      </c>
      <c r="F49" s="14" t="s">
        <v>2</v>
      </c>
      <c r="G49" s="14" t="s">
        <v>31</v>
      </c>
      <c r="H49" s="14" t="s">
        <v>3</v>
      </c>
      <c r="I49" s="14" t="s">
        <v>4</v>
      </c>
      <c r="J49" s="14" t="s">
        <v>32</v>
      </c>
      <c r="K49" s="14" t="s">
        <v>5</v>
      </c>
      <c r="L49" s="14" t="s">
        <v>6</v>
      </c>
      <c r="M49" s="14" t="s">
        <v>40</v>
      </c>
      <c r="N49" s="15" t="s">
        <v>11</v>
      </c>
      <c r="O49"/>
      <c r="P49"/>
      <c r="Q49"/>
      <c r="R49"/>
    </row>
    <row r="50" spans="1:18" ht="26.1" customHeight="1" x14ac:dyDescent="0.25">
      <c r="A50" s="65" t="s">
        <v>27</v>
      </c>
      <c r="B50" s="34" t="s">
        <v>29</v>
      </c>
      <c r="C50" s="37">
        <f t="shared" ref="C50:N50" si="4">C42</f>
        <v>10</v>
      </c>
      <c r="D50" s="29">
        <f t="shared" si="4"/>
        <v>5</v>
      </c>
      <c r="E50" s="29">
        <f t="shared" si="4"/>
        <v>1</v>
      </c>
      <c r="F50" s="29">
        <f t="shared" si="4"/>
        <v>3</v>
      </c>
      <c r="G50" s="29">
        <f t="shared" si="4"/>
        <v>2</v>
      </c>
      <c r="H50" s="29">
        <f t="shared" si="4"/>
        <v>1</v>
      </c>
      <c r="I50" s="29">
        <f t="shared" si="4"/>
        <v>5</v>
      </c>
      <c r="J50" s="29">
        <f t="shared" si="4"/>
        <v>10</v>
      </c>
      <c r="K50" s="29">
        <f t="shared" si="4"/>
        <v>15</v>
      </c>
      <c r="L50" s="29">
        <f t="shared" si="4"/>
        <v>10</v>
      </c>
      <c r="M50" s="29">
        <f t="shared" si="4"/>
        <v>10</v>
      </c>
      <c r="N50" s="30">
        <f t="shared" si="4"/>
        <v>10</v>
      </c>
      <c r="O50"/>
      <c r="P50"/>
      <c r="Q50"/>
      <c r="R50"/>
    </row>
    <row r="51" spans="1:18" ht="26.1" customHeight="1" x14ac:dyDescent="0.25">
      <c r="A51" s="66"/>
      <c r="B51" s="35" t="s">
        <v>12</v>
      </c>
      <c r="C51" s="38">
        <f>SUM(C50/60)</f>
        <v>0.16666666666666666</v>
      </c>
      <c r="D51" s="23">
        <f t="shared" ref="D51:N51" si="5">SUM(D50/60)</f>
        <v>8.3333333333333329E-2</v>
      </c>
      <c r="E51" s="23">
        <f t="shared" si="5"/>
        <v>1.6666666666666666E-2</v>
      </c>
      <c r="F51" s="23">
        <f t="shared" si="5"/>
        <v>0.05</v>
      </c>
      <c r="G51" s="23">
        <f t="shared" si="5"/>
        <v>3.3333333333333333E-2</v>
      </c>
      <c r="H51" s="23">
        <f t="shared" si="5"/>
        <v>1.6666666666666666E-2</v>
      </c>
      <c r="I51" s="23">
        <f t="shared" si="5"/>
        <v>8.3333333333333329E-2</v>
      </c>
      <c r="J51" s="23">
        <f t="shared" si="5"/>
        <v>0.16666666666666666</v>
      </c>
      <c r="K51" s="23">
        <f t="shared" si="5"/>
        <v>0.25</v>
      </c>
      <c r="L51" s="23">
        <f t="shared" si="5"/>
        <v>0.16666666666666666</v>
      </c>
      <c r="M51" s="23">
        <f t="shared" ref="M51" si="6">SUM(M50/60)</f>
        <v>0.16666666666666666</v>
      </c>
      <c r="N51" s="31">
        <f t="shared" si="5"/>
        <v>0.16666666666666666</v>
      </c>
      <c r="O51"/>
      <c r="P51"/>
      <c r="Q51"/>
      <c r="R51"/>
    </row>
    <row r="52" spans="1:18" ht="26.1" customHeight="1" x14ac:dyDescent="0.25">
      <c r="A52" s="66"/>
      <c r="B52" s="35" t="s">
        <v>41</v>
      </c>
      <c r="C52" s="59">
        <v>3</v>
      </c>
      <c r="D52" s="60">
        <v>3</v>
      </c>
      <c r="E52" s="60">
        <v>3</v>
      </c>
      <c r="F52" s="60">
        <v>3</v>
      </c>
      <c r="G52" s="60">
        <v>3</v>
      </c>
      <c r="H52" s="60">
        <v>3</v>
      </c>
      <c r="I52" s="60">
        <v>3</v>
      </c>
      <c r="J52" s="60">
        <v>3</v>
      </c>
      <c r="K52" s="60">
        <v>3</v>
      </c>
      <c r="L52" s="60">
        <v>3</v>
      </c>
      <c r="M52" s="60">
        <v>4</v>
      </c>
      <c r="N52" s="61">
        <v>3</v>
      </c>
    </row>
    <row r="53" spans="1:18" ht="26.1" customHeight="1" x14ac:dyDescent="0.25">
      <c r="A53" s="67"/>
      <c r="B53" s="36" t="s">
        <v>23</v>
      </c>
      <c r="C53" s="39">
        <f t="shared" ref="C53:N53" si="7">SUM(C51-C52)</f>
        <v>-2.8333333333333335</v>
      </c>
      <c r="D53" s="32">
        <f t="shared" si="7"/>
        <v>-2.9166666666666665</v>
      </c>
      <c r="E53" s="32">
        <f t="shared" si="7"/>
        <v>-2.9833333333333334</v>
      </c>
      <c r="F53" s="32">
        <f t="shared" si="7"/>
        <v>-2.95</v>
      </c>
      <c r="G53" s="32">
        <f t="shared" si="7"/>
        <v>-2.9666666666666668</v>
      </c>
      <c r="H53" s="32">
        <f t="shared" si="7"/>
        <v>-2.9833333333333334</v>
      </c>
      <c r="I53" s="32">
        <f t="shared" si="7"/>
        <v>-2.9166666666666665</v>
      </c>
      <c r="J53" s="32">
        <f t="shared" si="7"/>
        <v>-2.8333333333333335</v>
      </c>
      <c r="K53" s="32">
        <f t="shared" si="7"/>
        <v>-2.75</v>
      </c>
      <c r="L53" s="32">
        <f t="shared" si="7"/>
        <v>-2.8333333333333335</v>
      </c>
      <c r="M53" s="32">
        <f t="shared" si="7"/>
        <v>-3.8333333333333335</v>
      </c>
      <c r="N53" s="33">
        <f t="shared" si="7"/>
        <v>-2.8333333333333335</v>
      </c>
    </row>
    <row r="54" spans="1:18" ht="26.1" customHeight="1" x14ac:dyDescent="0.25"/>
  </sheetData>
  <sheetProtection password="CBC5" sheet="1" objects="1" scenarios="1" selectLockedCells="1"/>
  <mergeCells count="14">
    <mergeCell ref="A45:N45"/>
    <mergeCell ref="A50:A53"/>
    <mergeCell ref="A4:R4"/>
    <mergeCell ref="C6:F6"/>
    <mergeCell ref="C7:F7"/>
    <mergeCell ref="C10:N10"/>
    <mergeCell ref="A10:A11"/>
    <mergeCell ref="B10:B11"/>
    <mergeCell ref="O10:O11"/>
    <mergeCell ref="P10:P11"/>
    <mergeCell ref="Q10:Q11"/>
    <mergeCell ref="R10:R11"/>
    <mergeCell ref="C9:N9"/>
    <mergeCell ref="Q9:R9"/>
  </mergeCells>
  <phoneticPr fontId="10" type="noConversion"/>
  <conditionalFormatting sqref="C53:N53">
    <cfRule type="cellIs" dxfId="0" priority="1" operator="greaterThan">
      <formula>0</formula>
    </cfRule>
  </conditionalFormatting>
  <pageMargins left="0.41" right="0.2" top="0.44" bottom="0.31" header="0.3" footer="0.19"/>
  <pageSetup paperSize="9" scale="47" orientation="landscape"/>
  <rowBreaks count="1" manualBreakCount="1">
    <brk id="43" max="16383" man="1"/>
  </rowBreaks>
  <colBreaks count="1" manualBreakCount="1">
    <brk id="16383" max="1048575" man="1"/>
  </colBreaks>
  <ignoredErrors>
    <ignoredError sqref="Q13:Q41 O13:O41" emptyCellReference="1"/>
    <ignoredError sqref="R12:R42" unlockedFormula="1"/>
    <ignoredError sqref="C42:L42 M42:Q42" unlockedFormula="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Dependency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Sharon Roberts</cp:lastModifiedBy>
  <cp:lastPrinted>2015-01-21T13:48:19Z</cp:lastPrinted>
  <dcterms:created xsi:type="dcterms:W3CDTF">2012-01-01T19:47:44Z</dcterms:created>
  <dcterms:modified xsi:type="dcterms:W3CDTF">2021-06-01T18:01:21Z</dcterms:modified>
</cp:coreProperties>
</file>